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15C7AD3A-79CC-43E5-838D-6C4EA7809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<sst xmlns="http://schemas.openxmlformats.org/spreadsheetml/2006/main" count="59" uniqueCount="33">
  <si>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</si>
  <si>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</si>
  <si>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</si>
  <si>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</si>
  <si>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</si>
  <si>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</si>
  <si>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</si>
  <si>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</si>
  <si>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</si>
  <si>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</si>
  <si>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</si>
  <si>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</si>
  <si>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</si>
  <si>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</si>
  <si>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</si>
  <si>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</si>
  <si>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</si>
  <si>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</si>
  <si>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</si>
  <si>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</si>
  <si>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</si>
  <si>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</si>
  <si>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</si>
  <si>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</si>
  <si>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</si>
  <si>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</si>
  <si>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</si>
  <si>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</si>
  <si>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</si>
  <si>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</si>
  <si>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</si>
  <si>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</si>
  <si>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Social Work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</si>
</sst>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0</xdr:col>
      <xdr:colOff>1057164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7E3A41-A720-A393-F0E0-794D7E55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R3" sqref="R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800</v>
      </c>
      <c r="C8" s="18">
        <f t="shared" ref="C8" si="0">SUM(B8*2)</f>
        <v>1600</v>
      </c>
      <c r="D8" s="18">
        <f t="shared" ref="D8" si="1">SUM(B8*3)</f>
        <v>2400</v>
      </c>
      <c r="E8" s="18">
        <f t="shared" ref="E8" si="2">SUM(B8*4)</f>
        <v>3200</v>
      </c>
      <c r="F8" s="18">
        <f t="shared" ref="F8" si="3">SUM(B8*5)</f>
        <v>4000</v>
      </c>
      <c r="G8" s="18">
        <f t="shared" ref="G8" si="4">SUM(B8*6)</f>
        <v>4800</v>
      </c>
      <c r="H8" s="18">
        <f t="shared" ref="H8" si="5">SUM(B8*7)</f>
        <v>5600</v>
      </c>
      <c r="I8" s="18">
        <f t="shared" ref="I8" si="6">SUM(B8*8)</f>
        <v>6400</v>
      </c>
      <c r="J8" s="18">
        <f t="shared" ref="J8" si="7">SUM(B8*9)</f>
        <v>7200</v>
      </c>
      <c r="K8" s="18">
        <f t="shared" ref="K8" si="8">SUM(B8*10)</f>
        <v>8000</v>
      </c>
      <c r="L8" s="18">
        <f t="shared" ref="L8" si="9">SUM(B8*11)</f>
        <v>8800</v>
      </c>
      <c r="M8" s="19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1016.6600000000001</v>
      </c>
      <c r="C20" s="12">
        <f t="shared" si="18"/>
        <v>1943.3200000000002</v>
      </c>
      <c r="D20" s="12">
        <f t="shared" si="18"/>
        <v>2869.9799999999996</v>
      </c>
      <c r="E20" s="12">
        <f t="shared" si="18"/>
        <v>3796.6400000000003</v>
      </c>
      <c r="F20" s="12">
        <f t="shared" si="18"/>
        <v>4723.2999999999993</v>
      </c>
      <c r="G20" s="12">
        <f t="shared" si="18"/>
        <v>5649.9599999999991</v>
      </c>
      <c r="H20" s="12">
        <f t="shared" si="18"/>
        <v>6576.6200000000008</v>
      </c>
      <c r="I20" s="12">
        <f t="shared" si="18"/>
        <v>7503.2800000000007</v>
      </c>
      <c r="J20" s="12">
        <f t="shared" si="18"/>
        <v>8809.84</v>
      </c>
      <c r="K20" s="12">
        <f t="shared" si="18"/>
        <v>9609.84</v>
      </c>
      <c r="L20" s="12">
        <f t="shared" si="18"/>
        <v>10409.84</v>
      </c>
      <c r="M20" s="13">
        <f t="shared" si="18"/>
        <v>11209.84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1092</v>
      </c>
      <c r="C24" s="18">
        <f t="shared" ref="C24" si="19">SUM(B24*2)</f>
        <v>2184</v>
      </c>
      <c r="D24" s="18">
        <f t="shared" ref="D24" si="20">SUM(B24*3)</f>
        <v>3276</v>
      </c>
      <c r="E24" s="18">
        <f t="shared" ref="E24" si="21">SUM(B24*4)</f>
        <v>4368</v>
      </c>
      <c r="F24" s="18">
        <f t="shared" ref="F24" si="22">SUM(B24*5)</f>
        <v>5460</v>
      </c>
      <c r="G24" s="18">
        <f t="shared" ref="G24" si="23">SUM(B24*6)</f>
        <v>6552</v>
      </c>
      <c r="H24" s="18">
        <f t="shared" ref="H24" si="24">SUM(B24*7)</f>
        <v>7644</v>
      </c>
      <c r="I24" s="18">
        <f t="shared" ref="I24" si="25">SUM(B24*8)</f>
        <v>8736</v>
      </c>
      <c r="J24" s="18">
        <f t="shared" ref="J24" si="26">SUM(B24*9)</f>
        <v>9828</v>
      </c>
      <c r="K24" s="18">
        <f t="shared" ref="K24" si="27">SUM(B24*10)</f>
        <v>10920</v>
      </c>
      <c r="L24" s="18">
        <f t="shared" ref="L24" si="28">SUM(B24*11)</f>
        <v>12012</v>
      </c>
      <c r="M24" s="19">
        <v>13105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1308.6599999999999</v>
      </c>
      <c r="C36" s="12">
        <f t="shared" si="37"/>
        <v>2527.3199999999997</v>
      </c>
      <c r="D36" s="12">
        <f t="shared" si="37"/>
        <v>3745.9799999999996</v>
      </c>
      <c r="E36" s="12">
        <f t="shared" si="37"/>
        <v>4964.6399999999994</v>
      </c>
      <c r="F36" s="12">
        <f t="shared" si="37"/>
        <v>6183.2999999999993</v>
      </c>
      <c r="G36" s="12">
        <f t="shared" si="37"/>
        <v>7401.9599999999991</v>
      </c>
      <c r="H36" s="12">
        <f t="shared" si="37"/>
        <v>8620.6200000000008</v>
      </c>
      <c r="I36" s="12">
        <f t="shared" si="37"/>
        <v>9839.2799999999988</v>
      </c>
      <c r="J36" s="12">
        <f t="shared" si="37"/>
        <v>11437.84</v>
      </c>
      <c r="K36" s="12">
        <f t="shared" si="37"/>
        <v>12529.84</v>
      </c>
      <c r="L36" s="12">
        <f t="shared" si="37"/>
        <v>13621.84</v>
      </c>
      <c r="M36" s="13">
        <f t="shared" si="37"/>
        <v>14714.84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VKvS28fg95HudBs6GX8uIkrWLWAOPD5cQ/B8eJDCm8Pb1eVA/xyYBLvnmMFZUTwopHOvAnF/K5FT3tFjwyXA4g==" saltValue="/SCfZrP4WFBezlmg0a7vv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DSW Tuition and Fee Billing Rates</dc:title>
  <dc:subject>Listing of graduate tuition and fees for the spring 2017 semester</dc:subject>
  <dc:creator>UB Student Accounts</dc:creator>
  <cp:keywords>tuition,fees, DSW tuition, DSW fees</cp:keywords>
  <cp:lastModifiedBy>Caprice Arabia</cp:lastModifiedBy>
  <cp:lastPrinted>2019-05-21T14:58:12Z</cp:lastPrinted>
  <dcterms:created xsi:type="dcterms:W3CDTF">2016-06-06T21:02:30Z</dcterms:created>
  <dcterms:modified xsi:type="dcterms:W3CDTF">2025-11-17T21:04:45Z</dcterms:modified>
  <cp:category>tuition</cp:category>
</cp:coreProperties>
</file>